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elynKa\Documents\_EVOUSKOVY DOC\_BUSINESS\_FINANCIAL PYRAMID\_PRODUCT PORTFOLIO\seminars\ASCEND\"/>
    </mc:Choice>
  </mc:AlternateContent>
  <workbookProtection workbookAlgorithmName="SHA-512" workbookHashValue="flBNm7e08tqaUonELU56D9N0FL7Gt7TDZOAxD4laAi2meXednQfykHYY63NiCw4+k+5IvEoR5ul9oqmv7t3s0A==" workbookSaltValue="Dvh5q5ZpAO5uT6mfttOV6A==" workbookSpinCount="100000" lockStructure="1"/>
  <bookViews>
    <workbookView xWindow="0" yWindow="0" windowWidth="10890" windowHeight="8250" tabRatio="828"/>
  </bookViews>
  <sheets>
    <sheet name="compounding" sheetId="2" r:id="rId1"/>
  </sheets>
  <definedNames>
    <definedName name="_xlnm.Print_Area" localSheetId="0">compounding!$A$7:$G$55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F7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F8" i="2"/>
  <c r="D8" i="2"/>
  <c r="C10" i="2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9" i="2"/>
  <c r="C8" i="2"/>
  <c r="E8" i="2" l="1"/>
  <c r="E9" i="2" l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G8" i="2"/>
  <c r="F9" i="2" l="1"/>
  <c r="F10" i="2" l="1"/>
  <c r="G9" i="2"/>
  <c r="F11" i="2" l="1"/>
  <c r="G10" i="2"/>
  <c r="F12" i="2" l="1"/>
  <c r="G11" i="2"/>
  <c r="F13" i="2" l="1"/>
  <c r="G12" i="2"/>
  <c r="F14" i="2" l="1"/>
  <c r="G13" i="2"/>
  <c r="F15" i="2" l="1"/>
  <c r="G14" i="2"/>
  <c r="F16" i="2" l="1"/>
  <c r="G15" i="2"/>
  <c r="F17" i="2" l="1"/>
  <c r="G16" i="2"/>
  <c r="F18" i="2" l="1"/>
  <c r="G17" i="2"/>
  <c r="F19" i="2" l="1"/>
  <c r="G18" i="2"/>
  <c r="F20" i="2" l="1"/>
  <c r="G19" i="2"/>
  <c r="F21" i="2" l="1"/>
  <c r="G20" i="2"/>
  <c r="F22" i="2" l="1"/>
  <c r="G21" i="2"/>
  <c r="F23" i="2" l="1"/>
  <c r="G22" i="2"/>
  <c r="F24" i="2" l="1"/>
  <c r="G23" i="2"/>
  <c r="F25" i="2" l="1"/>
  <c r="G24" i="2"/>
  <c r="F26" i="2" l="1"/>
  <c r="G25" i="2"/>
  <c r="F27" i="2" l="1"/>
  <c r="G26" i="2"/>
  <c r="F28" i="2" l="1"/>
  <c r="G27" i="2"/>
  <c r="F29" i="2" l="1"/>
  <c r="G28" i="2"/>
  <c r="F30" i="2" l="1"/>
  <c r="G29" i="2"/>
  <c r="F31" i="2" l="1"/>
  <c r="G30" i="2"/>
  <c r="F32" i="2" l="1"/>
  <c r="G31" i="2"/>
  <c r="F33" i="2" l="1"/>
  <c r="G32" i="2"/>
  <c r="F34" i="2" l="1"/>
  <c r="G33" i="2"/>
  <c r="F35" i="2" l="1"/>
  <c r="G34" i="2"/>
  <c r="F36" i="2" l="1"/>
  <c r="G35" i="2"/>
  <c r="F37" i="2" l="1"/>
  <c r="G36" i="2"/>
  <c r="F38" i="2" l="1"/>
  <c r="G37" i="2"/>
  <c r="F39" i="2" l="1"/>
  <c r="G38" i="2"/>
  <c r="F40" i="2" l="1"/>
  <c r="G39" i="2"/>
  <c r="F41" i="2" l="1"/>
  <c r="G40" i="2"/>
  <c r="F42" i="2" l="1"/>
  <c r="G41" i="2"/>
  <c r="F43" i="2" l="1"/>
  <c r="G42" i="2"/>
  <c r="F44" i="2" l="1"/>
  <c r="G43" i="2"/>
  <c r="F45" i="2" l="1"/>
  <c r="G44" i="2"/>
  <c r="F46" i="2" l="1"/>
  <c r="F47" i="2" s="1"/>
  <c r="G45" i="2"/>
  <c r="F48" i="2" l="1"/>
  <c r="G47" i="2"/>
  <c r="G46" i="2"/>
  <c r="F49" i="2" l="1"/>
  <c r="G48" i="2"/>
  <c r="F50" i="2" l="1"/>
  <c r="G49" i="2"/>
  <c r="F51" i="2" l="1"/>
  <c r="G50" i="2"/>
  <c r="F52" i="2" l="1"/>
  <c r="G51" i="2"/>
  <c r="F53" i="2" l="1"/>
  <c r="G52" i="2"/>
  <c r="G53" i="2" l="1"/>
  <c r="F54" i="2"/>
  <c r="F55" i="2" l="1"/>
  <c r="G55" i="2" s="1"/>
  <c r="G54" i="2"/>
</calcChain>
</file>

<file path=xl/comments1.xml><?xml version="1.0" encoding="utf-8"?>
<comments xmlns="http://schemas.openxmlformats.org/spreadsheetml/2006/main">
  <authors>
    <author>evelynKa</author>
  </authors>
  <commentList>
    <comment ref="F7" authorId="0" shapeId="0">
      <text>
        <r>
          <rPr>
            <b/>
            <sz val="9"/>
            <color indexed="81"/>
            <rFont val="Tahoma"/>
            <family val="2"/>
          </rPr>
          <t xml:space="preserve">
Money that you regurarly (on a monthly basis) put / keep putting aside.</t>
        </r>
      </text>
    </comment>
  </commentList>
</comments>
</file>

<file path=xl/sharedStrings.xml><?xml version="1.0" encoding="utf-8"?>
<sst xmlns="http://schemas.openxmlformats.org/spreadsheetml/2006/main" count="9" uniqueCount="9">
  <si>
    <t>Interest</t>
  </si>
  <si>
    <t>Year</t>
  </si>
  <si>
    <t>Annually</t>
  </si>
  <si>
    <t>Age</t>
  </si>
  <si>
    <t>Cummulatively</t>
  </si>
  <si>
    <t>2 - Define interest rate you want to ideally save at</t>
  </si>
  <si>
    <t>3 - Define your desired amount to save on a monthly basis</t>
  </si>
  <si>
    <t>What will interest generate for you</t>
  </si>
  <si>
    <t>1 - Define age at which you want to start saving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</si>
</sst>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"/>
    <numFmt numFmtId="165" formatCode="&quot;£&quot;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9"/>
      <name val="Tahoma"/>
      <family val="2"/>
    </font>
    <font>
      <sz val="8"/>
      <name val="Tahoma"/>
      <family val="2"/>
    </font>
    <font>
      <b/>
      <sz val="8"/>
      <color indexed="8"/>
      <name val="Tahoma"/>
      <family val="2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5E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37" fontId="2" fillId="2" borderId="1" applyBorder="0">
      <alignment horizontal="left" vertical="center" indent="1"/>
    </xf>
    <xf numFmtId="0" fontId="4" fillId="3" borderId="2" applyNumberFormat="0">
      <alignment horizontal="left" vertical="top" indent="1"/>
    </xf>
    <xf numFmtId="0" fontId="4" fillId="4" borderId="0" applyBorder="0">
      <alignment horizontal="left" vertical="center" indent="1"/>
    </xf>
    <xf numFmtId="4" fontId="3" fillId="4" borderId="3" applyBorder="0">
      <alignment horizontal="left" vertical="center" indent="2"/>
    </xf>
  </cellStyleXfs>
  <cellXfs count="19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2" fontId="5" fillId="5" borderId="4" xfId="0" applyNumberFormat="1" applyFont="1" applyFill="1" applyBorder="1" applyAlignment="1">
      <alignment horizontal="center" vertical="center" wrapText="1"/>
    </xf>
    <xf numFmtId="164" fontId="6" fillId="6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2" fontId="0" fillId="7" borderId="4" xfId="0" applyNumberFormat="1" applyFill="1" applyBorder="1" applyAlignment="1">
      <alignment horizontal="center" vertical="center"/>
    </xf>
    <xf numFmtId="2" fontId="0" fillId="7" borderId="4" xfId="0" applyNumberFormat="1" applyFill="1" applyBorder="1"/>
    <xf numFmtId="165" fontId="0" fillId="7" borderId="4" xfId="0" applyNumberFormat="1" applyFill="1" applyBorder="1"/>
    <xf numFmtId="165" fontId="0" fillId="8" borderId="4" xfId="0" applyNumberFormat="1" applyFill="1" applyBorder="1"/>
    <xf numFmtId="165" fontId="8" fillId="8" borderId="4" xfId="0" applyNumberFormat="1" applyFont="1" applyFill="1" applyBorder="1" applyAlignment="1">
      <alignment horizontal="center"/>
    </xf>
    <xf numFmtId="0" fontId="9" fillId="9" borderId="4" xfId="0" applyFont="1" applyFill="1" applyBorder="1" applyAlignment="1">
      <alignment horizontal="center" vertical="center" wrapText="1"/>
    </xf>
    <xf numFmtId="9" fontId="9" fillId="9" borderId="4" xfId="0" applyNumberFormat="1" applyFont="1" applyFill="1" applyBorder="1" applyAlignment="1">
      <alignment horizontal="center" vertical="center" wrapText="1"/>
    </xf>
    <xf numFmtId="2" fontId="9" fillId="9" borderId="4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0" fontId="10" fillId="10" borderId="4" xfId="0" applyFont="1" applyFill="1" applyBorder="1" applyAlignment="1">
      <alignment horizontal="center"/>
    </xf>
    <xf numFmtId="9" fontId="10" fillId="10" borderId="4" xfId="0" applyNumberFormat="1" applyFont="1" applyFill="1" applyBorder="1" applyAlignment="1">
      <alignment horizontal="center"/>
    </xf>
  </cellXfs>
  <cellStyles count="6">
    <cellStyle name="header" xfId="2"/>
    <cellStyle name="Header1" xfId="3"/>
    <cellStyle name="Header2" xfId="4"/>
    <cellStyle name="Normal" xfId="0" builtinId="0"/>
    <cellStyle name="Normal 2" xfId="5"/>
    <cellStyle name="Normal 3" xfId="1"/>
  </cellStyles>
  <dxfs count="0"/>
  <tableStyles count="0" defaultTableStyle="TableStyleMedium2" defaultPivotStyle="PivotStyleLight16"/>
  <colors>
    <mruColors>
      <color rgb="FFFFE5E5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55"/>
  <sheetViews>
    <sheetView showGridLines="0" tabSelected="1" view="pageLayout" zoomScale="110" zoomScaleNormal="100" zoomScalePageLayoutView="110" workbookViewId="0">
      <selection activeCell="F5" sqref="F5"/>
    </sheetView>
  </sheetViews>
  <sheetFormatPr defaultRowHeight="15" x14ac:dyDescent="0.25"/>
  <cols>
    <col min="1" max="1" width="6.140625" style="5" customWidth="1"/>
    <col min="2" max="2" width="6.42578125" style="5" customWidth="1"/>
    <col min="3" max="3" width="9" style="6" customWidth="1"/>
    <col min="4" max="4" width="9" style="1" customWidth="1"/>
    <col min="5" max="5" width="15.42578125" customWidth="1"/>
    <col min="6" max="6" width="26.140625" style="2" customWidth="1"/>
    <col min="7" max="7" width="16.42578125" customWidth="1"/>
  </cols>
  <sheetData>
    <row r="2" spans="1:7" ht="21" x14ac:dyDescent="0.35">
      <c r="A2" s="16" t="s">
        <v>8</v>
      </c>
      <c r="B2" s="16"/>
      <c r="C2" s="16"/>
      <c r="D2" s="16"/>
      <c r="E2" s="16"/>
      <c r="F2" s="17">
        <v>18</v>
      </c>
    </row>
    <row r="3" spans="1:7" ht="21" x14ac:dyDescent="0.35">
      <c r="A3" s="16" t="s">
        <v>5</v>
      </c>
      <c r="B3" s="16"/>
      <c r="C3" s="16"/>
      <c r="D3" s="16"/>
      <c r="E3" s="16"/>
      <c r="F3" s="18">
        <v>0.05</v>
      </c>
    </row>
    <row r="4" spans="1:7" ht="21" x14ac:dyDescent="0.35">
      <c r="A4" s="16" t="s">
        <v>6</v>
      </c>
      <c r="B4" s="16"/>
      <c r="C4" s="16"/>
      <c r="D4" s="16"/>
      <c r="E4" s="16"/>
      <c r="F4" s="17">
        <v>100</v>
      </c>
    </row>
    <row r="7" spans="1:7" ht="49.5" customHeight="1" x14ac:dyDescent="0.25">
      <c r="A7" s="13" t="s">
        <v>1</v>
      </c>
      <c r="B7" s="14" t="s">
        <v>3</v>
      </c>
      <c r="C7" s="15" t="s">
        <v>0</v>
      </c>
      <c r="D7" s="15" t="s">
        <v>2</v>
      </c>
      <c r="E7" s="15" t="s">
        <v>4</v>
      </c>
      <c r="F7" s="4" t="str">
        <f>CONCATENATE("You decided to save Monthly ",F4)</f>
        <v>You decided to save Monthly 100</v>
      </c>
      <c r="G7" s="3" t="s">
        <v>7</v>
      </c>
    </row>
    <row r="8" spans="1:7" x14ac:dyDescent="0.25">
      <c r="A8" s="7">
        <v>1</v>
      </c>
      <c r="B8" s="7">
        <f>IF(F2&gt;65,0,F2)</f>
        <v>18</v>
      </c>
      <c r="C8" s="8">
        <f>F3+1</f>
        <v>1.05</v>
      </c>
      <c r="D8" s="9">
        <f>$F$4*12</f>
        <v>1200</v>
      </c>
      <c r="E8" s="10">
        <f>D8</f>
        <v>1200</v>
      </c>
      <c r="F8" s="12">
        <f>(F4*12)*C8</f>
        <v>1260</v>
      </c>
      <c r="G8" s="11">
        <f t="shared" ref="G8:G46" si="0">F8-E8</f>
        <v>60</v>
      </c>
    </row>
    <row r="9" spans="1:7" x14ac:dyDescent="0.25">
      <c r="A9" s="7">
        <v>2</v>
      </c>
      <c r="B9" s="7">
        <f>B8+1</f>
        <v>19</v>
      </c>
      <c r="C9" s="8">
        <f>C8</f>
        <v>1.05</v>
      </c>
      <c r="D9" s="9">
        <f>$F$4*12</f>
        <v>1200</v>
      </c>
      <c r="E9" s="10">
        <f t="shared" ref="E9:E46" si="1">E8+D9</f>
        <v>2400</v>
      </c>
      <c r="F9" s="12">
        <f>(F8+D9)*C9</f>
        <v>2583</v>
      </c>
      <c r="G9" s="11">
        <f t="shared" si="0"/>
        <v>183</v>
      </c>
    </row>
    <row r="10" spans="1:7" x14ac:dyDescent="0.25">
      <c r="A10" s="7">
        <v>3</v>
      </c>
      <c r="B10" s="7">
        <f t="shared" ref="B10:B55" si="2">B9+1</f>
        <v>20</v>
      </c>
      <c r="C10" s="8">
        <f t="shared" ref="C10:C55" si="3">C9</f>
        <v>1.05</v>
      </c>
      <c r="D10" s="9">
        <f t="shared" ref="D10:D55" si="4">$F$4*12</f>
        <v>1200</v>
      </c>
      <c r="E10" s="10">
        <f t="shared" si="1"/>
        <v>3600</v>
      </c>
      <c r="F10" s="12">
        <f t="shared" ref="F10:F46" si="5">(F9+D10)*C10</f>
        <v>3972.15</v>
      </c>
      <c r="G10" s="11">
        <f t="shared" si="0"/>
        <v>372.15000000000009</v>
      </c>
    </row>
    <row r="11" spans="1:7" x14ac:dyDescent="0.25">
      <c r="A11" s="7">
        <v>4</v>
      </c>
      <c r="B11" s="7">
        <f t="shared" si="2"/>
        <v>21</v>
      </c>
      <c r="C11" s="8">
        <f t="shared" si="3"/>
        <v>1.05</v>
      </c>
      <c r="D11" s="9">
        <f t="shared" si="4"/>
        <v>1200</v>
      </c>
      <c r="E11" s="10">
        <f t="shared" si="1"/>
        <v>4800</v>
      </c>
      <c r="F11" s="12">
        <f t="shared" si="5"/>
        <v>5430.7574999999997</v>
      </c>
      <c r="G11" s="11">
        <f t="shared" si="0"/>
        <v>630.75749999999971</v>
      </c>
    </row>
    <row r="12" spans="1:7" x14ac:dyDescent="0.25">
      <c r="A12" s="7">
        <v>5</v>
      </c>
      <c r="B12" s="7">
        <f t="shared" si="2"/>
        <v>22</v>
      </c>
      <c r="C12" s="8">
        <f t="shared" si="3"/>
        <v>1.05</v>
      </c>
      <c r="D12" s="9">
        <f t="shared" si="4"/>
        <v>1200</v>
      </c>
      <c r="E12" s="10">
        <f t="shared" si="1"/>
        <v>6000</v>
      </c>
      <c r="F12" s="12">
        <f t="shared" si="5"/>
        <v>6962.2953749999997</v>
      </c>
      <c r="G12" s="11">
        <f t="shared" si="0"/>
        <v>962.29537499999969</v>
      </c>
    </row>
    <row r="13" spans="1:7" x14ac:dyDescent="0.25">
      <c r="A13" s="7">
        <v>6</v>
      </c>
      <c r="B13" s="7">
        <f t="shared" si="2"/>
        <v>23</v>
      </c>
      <c r="C13" s="8">
        <f t="shared" si="3"/>
        <v>1.05</v>
      </c>
      <c r="D13" s="9">
        <f t="shared" si="4"/>
        <v>1200</v>
      </c>
      <c r="E13" s="10">
        <f t="shared" si="1"/>
        <v>7200</v>
      </c>
      <c r="F13" s="12">
        <f t="shared" si="5"/>
        <v>8570.4101437499994</v>
      </c>
      <c r="G13" s="11">
        <f t="shared" si="0"/>
        <v>1370.4101437499994</v>
      </c>
    </row>
    <row r="14" spans="1:7" x14ac:dyDescent="0.25">
      <c r="A14" s="7">
        <v>7</v>
      </c>
      <c r="B14" s="7">
        <f t="shared" si="2"/>
        <v>24</v>
      </c>
      <c r="C14" s="8">
        <f t="shared" si="3"/>
        <v>1.05</v>
      </c>
      <c r="D14" s="9">
        <f t="shared" si="4"/>
        <v>1200</v>
      </c>
      <c r="E14" s="10">
        <f t="shared" si="1"/>
        <v>8400</v>
      </c>
      <c r="F14" s="12">
        <f t="shared" si="5"/>
        <v>10258.9306509375</v>
      </c>
      <c r="G14" s="11">
        <f t="shared" si="0"/>
        <v>1858.9306509375001</v>
      </c>
    </row>
    <row r="15" spans="1:7" x14ac:dyDescent="0.25">
      <c r="A15" s="7">
        <v>8</v>
      </c>
      <c r="B15" s="7">
        <f t="shared" si="2"/>
        <v>25</v>
      </c>
      <c r="C15" s="8">
        <f t="shared" si="3"/>
        <v>1.05</v>
      </c>
      <c r="D15" s="9">
        <f t="shared" si="4"/>
        <v>1200</v>
      </c>
      <c r="E15" s="10">
        <f t="shared" si="1"/>
        <v>9600</v>
      </c>
      <c r="F15" s="12">
        <f t="shared" si="5"/>
        <v>12031.877183484376</v>
      </c>
      <c r="G15" s="11">
        <f t="shared" si="0"/>
        <v>2431.8771834843756</v>
      </c>
    </row>
    <row r="16" spans="1:7" x14ac:dyDescent="0.25">
      <c r="A16" s="7">
        <v>9</v>
      </c>
      <c r="B16" s="7">
        <f t="shared" si="2"/>
        <v>26</v>
      </c>
      <c r="C16" s="8">
        <f t="shared" si="3"/>
        <v>1.05</v>
      </c>
      <c r="D16" s="9">
        <f t="shared" si="4"/>
        <v>1200</v>
      </c>
      <c r="E16" s="10">
        <f t="shared" si="1"/>
        <v>10800</v>
      </c>
      <c r="F16" s="12">
        <f t="shared" si="5"/>
        <v>13893.471042658595</v>
      </c>
      <c r="G16" s="11">
        <f t="shared" si="0"/>
        <v>3093.4710426585953</v>
      </c>
    </row>
    <row r="17" spans="1:7" x14ac:dyDescent="0.25">
      <c r="A17" s="7">
        <v>10</v>
      </c>
      <c r="B17" s="7">
        <f t="shared" si="2"/>
        <v>27</v>
      </c>
      <c r="C17" s="8">
        <f t="shared" si="3"/>
        <v>1.05</v>
      </c>
      <c r="D17" s="9">
        <f t="shared" si="4"/>
        <v>1200</v>
      </c>
      <c r="E17" s="10">
        <f t="shared" si="1"/>
        <v>12000</v>
      </c>
      <c r="F17" s="12">
        <f t="shared" si="5"/>
        <v>15848.144594791525</v>
      </c>
      <c r="G17" s="11">
        <f t="shared" si="0"/>
        <v>3848.1445947915254</v>
      </c>
    </row>
    <row r="18" spans="1:7" x14ac:dyDescent="0.25">
      <c r="A18" s="7">
        <v>11</v>
      </c>
      <c r="B18" s="7">
        <f t="shared" si="2"/>
        <v>28</v>
      </c>
      <c r="C18" s="8">
        <f t="shared" si="3"/>
        <v>1.05</v>
      </c>
      <c r="D18" s="9">
        <f t="shared" si="4"/>
        <v>1200</v>
      </c>
      <c r="E18" s="10">
        <f t="shared" si="1"/>
        <v>13200</v>
      </c>
      <c r="F18" s="12">
        <f t="shared" si="5"/>
        <v>17900.551824531103</v>
      </c>
      <c r="G18" s="11">
        <f t="shared" si="0"/>
        <v>4700.5518245311032</v>
      </c>
    </row>
    <row r="19" spans="1:7" x14ac:dyDescent="0.25">
      <c r="A19" s="7">
        <v>12</v>
      </c>
      <c r="B19" s="7">
        <f t="shared" si="2"/>
        <v>29</v>
      </c>
      <c r="C19" s="8">
        <f t="shared" si="3"/>
        <v>1.05</v>
      </c>
      <c r="D19" s="9">
        <f t="shared" si="4"/>
        <v>1200</v>
      </c>
      <c r="E19" s="10">
        <f t="shared" si="1"/>
        <v>14400</v>
      </c>
      <c r="F19" s="12">
        <f t="shared" si="5"/>
        <v>20055.57941575766</v>
      </c>
      <c r="G19" s="11">
        <f t="shared" si="0"/>
        <v>5655.5794157576602</v>
      </c>
    </row>
    <row r="20" spans="1:7" x14ac:dyDescent="0.25">
      <c r="A20" s="7">
        <v>13</v>
      </c>
      <c r="B20" s="7">
        <f t="shared" si="2"/>
        <v>30</v>
      </c>
      <c r="C20" s="8">
        <f t="shared" si="3"/>
        <v>1.05</v>
      </c>
      <c r="D20" s="9">
        <f t="shared" si="4"/>
        <v>1200</v>
      </c>
      <c r="E20" s="10">
        <f t="shared" si="1"/>
        <v>15600</v>
      </c>
      <c r="F20" s="12">
        <f t="shared" si="5"/>
        <v>22318.358386545544</v>
      </c>
      <c r="G20" s="11">
        <f t="shared" si="0"/>
        <v>6718.3583865455439</v>
      </c>
    </row>
    <row r="21" spans="1:7" x14ac:dyDescent="0.25">
      <c r="A21" s="7">
        <v>14</v>
      </c>
      <c r="B21" s="7">
        <f t="shared" si="2"/>
        <v>31</v>
      </c>
      <c r="C21" s="8">
        <f t="shared" si="3"/>
        <v>1.05</v>
      </c>
      <c r="D21" s="9">
        <f t="shared" si="4"/>
        <v>1200</v>
      </c>
      <c r="E21" s="10">
        <f t="shared" si="1"/>
        <v>16800</v>
      </c>
      <c r="F21" s="12">
        <f t="shared" si="5"/>
        <v>24694.276305872823</v>
      </c>
      <c r="G21" s="11">
        <f t="shared" si="0"/>
        <v>7894.2763058728233</v>
      </c>
    </row>
    <row r="22" spans="1:7" x14ac:dyDescent="0.25">
      <c r="A22" s="7">
        <v>15</v>
      </c>
      <c r="B22" s="7">
        <f t="shared" si="2"/>
        <v>32</v>
      </c>
      <c r="C22" s="8">
        <f t="shared" si="3"/>
        <v>1.05</v>
      </c>
      <c r="D22" s="9">
        <f t="shared" si="4"/>
        <v>1200</v>
      </c>
      <c r="E22" s="10">
        <f t="shared" si="1"/>
        <v>18000</v>
      </c>
      <c r="F22" s="12">
        <f t="shared" si="5"/>
        <v>27188.990121166466</v>
      </c>
      <c r="G22" s="11">
        <f t="shared" si="0"/>
        <v>9188.9901211664655</v>
      </c>
    </row>
    <row r="23" spans="1:7" x14ac:dyDescent="0.25">
      <c r="A23" s="7">
        <v>16</v>
      </c>
      <c r="B23" s="7">
        <f t="shared" si="2"/>
        <v>33</v>
      </c>
      <c r="C23" s="8">
        <f t="shared" si="3"/>
        <v>1.05</v>
      </c>
      <c r="D23" s="9">
        <f t="shared" si="4"/>
        <v>1200</v>
      </c>
      <c r="E23" s="10">
        <f t="shared" si="1"/>
        <v>19200</v>
      </c>
      <c r="F23" s="12">
        <f t="shared" si="5"/>
        <v>29808.43962722479</v>
      </c>
      <c r="G23" s="11">
        <f t="shared" si="0"/>
        <v>10608.43962722479</v>
      </c>
    </row>
    <row r="24" spans="1:7" x14ac:dyDescent="0.25">
      <c r="A24" s="7">
        <v>17</v>
      </c>
      <c r="B24" s="7">
        <f t="shared" si="2"/>
        <v>34</v>
      </c>
      <c r="C24" s="8">
        <f t="shared" si="3"/>
        <v>1.05</v>
      </c>
      <c r="D24" s="9">
        <f t="shared" si="4"/>
        <v>1200</v>
      </c>
      <c r="E24" s="10">
        <f t="shared" si="1"/>
        <v>20400</v>
      </c>
      <c r="F24" s="12">
        <f t="shared" si="5"/>
        <v>32558.86160858603</v>
      </c>
      <c r="G24" s="11">
        <f t="shared" si="0"/>
        <v>12158.86160858603</v>
      </c>
    </row>
    <row r="25" spans="1:7" x14ac:dyDescent="0.25">
      <c r="A25" s="7">
        <v>18</v>
      </c>
      <c r="B25" s="7">
        <f t="shared" si="2"/>
        <v>35</v>
      </c>
      <c r="C25" s="8">
        <f t="shared" si="3"/>
        <v>1.05</v>
      </c>
      <c r="D25" s="9">
        <f t="shared" si="4"/>
        <v>1200</v>
      </c>
      <c r="E25" s="10">
        <f t="shared" si="1"/>
        <v>21600</v>
      </c>
      <c r="F25" s="12">
        <f t="shared" si="5"/>
        <v>35446.804689015327</v>
      </c>
      <c r="G25" s="11">
        <f t="shared" si="0"/>
        <v>13846.804689015327</v>
      </c>
    </row>
    <row r="26" spans="1:7" x14ac:dyDescent="0.25">
      <c r="A26" s="7">
        <v>19</v>
      </c>
      <c r="B26" s="7">
        <f t="shared" si="2"/>
        <v>36</v>
      </c>
      <c r="C26" s="8">
        <f t="shared" si="3"/>
        <v>1.05</v>
      </c>
      <c r="D26" s="9">
        <f t="shared" si="4"/>
        <v>1200</v>
      </c>
      <c r="E26" s="10">
        <f t="shared" si="1"/>
        <v>22800</v>
      </c>
      <c r="F26" s="12">
        <f t="shared" si="5"/>
        <v>38479.144923466098</v>
      </c>
      <c r="G26" s="11">
        <f t="shared" si="0"/>
        <v>15679.144923466098</v>
      </c>
    </row>
    <row r="27" spans="1:7" x14ac:dyDescent="0.25">
      <c r="A27" s="7">
        <v>20</v>
      </c>
      <c r="B27" s="7">
        <f t="shared" si="2"/>
        <v>37</v>
      </c>
      <c r="C27" s="8">
        <f t="shared" si="3"/>
        <v>1.05</v>
      </c>
      <c r="D27" s="9">
        <f t="shared" si="4"/>
        <v>1200</v>
      </c>
      <c r="E27" s="10">
        <f t="shared" si="1"/>
        <v>24000</v>
      </c>
      <c r="F27" s="12">
        <f t="shared" si="5"/>
        <v>41663.102169639402</v>
      </c>
      <c r="G27" s="11">
        <f t="shared" si="0"/>
        <v>17663.102169639402</v>
      </c>
    </row>
    <row r="28" spans="1:7" x14ac:dyDescent="0.25">
      <c r="A28" s="7">
        <v>21</v>
      </c>
      <c r="B28" s="7">
        <f t="shared" si="2"/>
        <v>38</v>
      </c>
      <c r="C28" s="8">
        <f t="shared" si="3"/>
        <v>1.05</v>
      </c>
      <c r="D28" s="9">
        <f t="shared" si="4"/>
        <v>1200</v>
      </c>
      <c r="E28" s="10">
        <f t="shared" si="1"/>
        <v>25200</v>
      </c>
      <c r="F28" s="12">
        <f t="shared" si="5"/>
        <v>45006.257278121375</v>
      </c>
      <c r="G28" s="11">
        <f t="shared" si="0"/>
        <v>19806.257278121375</v>
      </c>
    </row>
    <row r="29" spans="1:7" x14ac:dyDescent="0.25">
      <c r="A29" s="7">
        <v>22</v>
      </c>
      <c r="B29" s="7">
        <f t="shared" si="2"/>
        <v>39</v>
      </c>
      <c r="C29" s="8">
        <f t="shared" si="3"/>
        <v>1.05</v>
      </c>
      <c r="D29" s="9">
        <f t="shared" si="4"/>
        <v>1200</v>
      </c>
      <c r="E29" s="10">
        <f t="shared" si="1"/>
        <v>26400</v>
      </c>
      <c r="F29" s="12">
        <f t="shared" si="5"/>
        <v>48516.570142027449</v>
      </c>
      <c r="G29" s="11">
        <f t="shared" si="0"/>
        <v>22116.570142027449</v>
      </c>
    </row>
    <row r="30" spans="1:7" x14ac:dyDescent="0.25">
      <c r="A30" s="7">
        <v>23</v>
      </c>
      <c r="B30" s="7">
        <f t="shared" si="2"/>
        <v>40</v>
      </c>
      <c r="C30" s="8">
        <f t="shared" si="3"/>
        <v>1.05</v>
      </c>
      <c r="D30" s="9">
        <f t="shared" si="4"/>
        <v>1200</v>
      </c>
      <c r="E30" s="10">
        <f t="shared" si="1"/>
        <v>27600</v>
      </c>
      <c r="F30" s="12">
        <f t="shared" si="5"/>
        <v>52202.398649128823</v>
      </c>
      <c r="G30" s="11">
        <f t="shared" si="0"/>
        <v>24602.398649128823</v>
      </c>
    </row>
    <row r="31" spans="1:7" x14ac:dyDescent="0.25">
      <c r="A31" s="7">
        <v>24</v>
      </c>
      <c r="B31" s="7">
        <f t="shared" si="2"/>
        <v>41</v>
      </c>
      <c r="C31" s="8">
        <f t="shared" si="3"/>
        <v>1.05</v>
      </c>
      <c r="D31" s="9">
        <f t="shared" si="4"/>
        <v>1200</v>
      </c>
      <c r="E31" s="10">
        <f t="shared" si="1"/>
        <v>28800</v>
      </c>
      <c r="F31" s="12">
        <f t="shared" si="5"/>
        <v>56072.518581585267</v>
      </c>
      <c r="G31" s="11">
        <f t="shared" si="0"/>
        <v>27272.518581585267</v>
      </c>
    </row>
    <row r="32" spans="1:7" x14ac:dyDescent="0.25">
      <c r="A32" s="7">
        <v>25</v>
      </c>
      <c r="B32" s="7">
        <f t="shared" si="2"/>
        <v>42</v>
      </c>
      <c r="C32" s="8">
        <f t="shared" si="3"/>
        <v>1.05</v>
      </c>
      <c r="D32" s="9">
        <f t="shared" si="4"/>
        <v>1200</v>
      </c>
      <c r="E32" s="10">
        <f t="shared" si="1"/>
        <v>30000</v>
      </c>
      <c r="F32" s="12">
        <f t="shared" si="5"/>
        <v>60136.144510664533</v>
      </c>
      <c r="G32" s="11">
        <f t="shared" si="0"/>
        <v>30136.144510664533</v>
      </c>
    </row>
    <row r="33" spans="1:7" x14ac:dyDescent="0.25">
      <c r="A33" s="7">
        <v>26</v>
      </c>
      <c r="B33" s="7">
        <f t="shared" si="2"/>
        <v>43</v>
      </c>
      <c r="C33" s="8">
        <f t="shared" si="3"/>
        <v>1.05</v>
      </c>
      <c r="D33" s="9">
        <f t="shared" si="4"/>
        <v>1200</v>
      </c>
      <c r="E33" s="10">
        <f t="shared" si="1"/>
        <v>31200</v>
      </c>
      <c r="F33" s="12">
        <f t="shared" si="5"/>
        <v>64402.951736197763</v>
      </c>
      <c r="G33" s="11">
        <f t="shared" si="0"/>
        <v>33202.951736197763</v>
      </c>
    </row>
    <row r="34" spans="1:7" x14ac:dyDescent="0.25">
      <c r="A34" s="7">
        <v>27</v>
      </c>
      <c r="B34" s="7">
        <f t="shared" si="2"/>
        <v>44</v>
      </c>
      <c r="C34" s="8">
        <f t="shared" si="3"/>
        <v>1.05</v>
      </c>
      <c r="D34" s="9">
        <f t="shared" si="4"/>
        <v>1200</v>
      </c>
      <c r="E34" s="10">
        <f t="shared" si="1"/>
        <v>32400</v>
      </c>
      <c r="F34" s="12">
        <f t="shared" si="5"/>
        <v>68883.099323007656</v>
      </c>
      <c r="G34" s="11">
        <f t="shared" si="0"/>
        <v>36483.099323007656</v>
      </c>
    </row>
    <row r="35" spans="1:7" x14ac:dyDescent="0.25">
      <c r="A35" s="7">
        <v>28</v>
      </c>
      <c r="B35" s="7">
        <f t="shared" si="2"/>
        <v>45</v>
      </c>
      <c r="C35" s="8">
        <f t="shared" si="3"/>
        <v>1.05</v>
      </c>
      <c r="D35" s="9">
        <f t="shared" si="4"/>
        <v>1200</v>
      </c>
      <c r="E35" s="10">
        <f t="shared" si="1"/>
        <v>33600</v>
      </c>
      <c r="F35" s="12">
        <f t="shared" si="5"/>
        <v>73587.254289158038</v>
      </c>
      <c r="G35" s="11">
        <f t="shared" si="0"/>
        <v>39987.254289158038</v>
      </c>
    </row>
    <row r="36" spans="1:7" x14ac:dyDescent="0.25">
      <c r="A36" s="7">
        <v>29</v>
      </c>
      <c r="B36" s="7">
        <f t="shared" si="2"/>
        <v>46</v>
      </c>
      <c r="C36" s="8">
        <f t="shared" si="3"/>
        <v>1.05</v>
      </c>
      <c r="D36" s="9">
        <f t="shared" si="4"/>
        <v>1200</v>
      </c>
      <c r="E36" s="10">
        <f t="shared" si="1"/>
        <v>34800</v>
      </c>
      <c r="F36" s="12">
        <f t="shared" si="5"/>
        <v>78526.617003615946</v>
      </c>
      <c r="G36" s="11">
        <f t="shared" si="0"/>
        <v>43726.617003615946</v>
      </c>
    </row>
    <row r="37" spans="1:7" x14ac:dyDescent="0.25">
      <c r="A37" s="7">
        <v>30</v>
      </c>
      <c r="B37" s="7">
        <f t="shared" si="2"/>
        <v>47</v>
      </c>
      <c r="C37" s="8">
        <f t="shared" si="3"/>
        <v>1.05</v>
      </c>
      <c r="D37" s="9">
        <f t="shared" si="4"/>
        <v>1200</v>
      </c>
      <c r="E37" s="10">
        <f t="shared" si="1"/>
        <v>36000</v>
      </c>
      <c r="F37" s="12">
        <f t="shared" si="5"/>
        <v>83712.947853796752</v>
      </c>
      <c r="G37" s="11">
        <f t="shared" si="0"/>
        <v>47712.947853796752</v>
      </c>
    </row>
    <row r="38" spans="1:7" x14ac:dyDescent="0.25">
      <c r="A38" s="7">
        <v>31</v>
      </c>
      <c r="B38" s="7">
        <f t="shared" si="2"/>
        <v>48</v>
      </c>
      <c r="C38" s="8">
        <f t="shared" si="3"/>
        <v>1.05</v>
      </c>
      <c r="D38" s="9">
        <f t="shared" si="4"/>
        <v>1200</v>
      </c>
      <c r="E38" s="10">
        <f t="shared" si="1"/>
        <v>37200</v>
      </c>
      <c r="F38" s="12">
        <f t="shared" si="5"/>
        <v>89158.595246486599</v>
      </c>
      <c r="G38" s="11">
        <f t="shared" si="0"/>
        <v>51958.595246486599</v>
      </c>
    </row>
    <row r="39" spans="1:7" x14ac:dyDescent="0.25">
      <c r="A39" s="7">
        <v>32</v>
      </c>
      <c r="B39" s="7">
        <f t="shared" si="2"/>
        <v>49</v>
      </c>
      <c r="C39" s="8">
        <f t="shared" si="3"/>
        <v>1.05</v>
      </c>
      <c r="D39" s="9">
        <f t="shared" si="4"/>
        <v>1200</v>
      </c>
      <c r="E39" s="10">
        <f t="shared" si="1"/>
        <v>38400</v>
      </c>
      <c r="F39" s="12">
        <f t="shared" si="5"/>
        <v>94876.525008810931</v>
      </c>
      <c r="G39" s="11">
        <f t="shared" si="0"/>
        <v>56476.525008810931</v>
      </c>
    </row>
    <row r="40" spans="1:7" x14ac:dyDescent="0.25">
      <c r="A40" s="7">
        <v>33</v>
      </c>
      <c r="B40" s="7">
        <f t="shared" si="2"/>
        <v>50</v>
      </c>
      <c r="C40" s="8">
        <f t="shared" si="3"/>
        <v>1.05</v>
      </c>
      <c r="D40" s="9">
        <f t="shared" si="4"/>
        <v>1200</v>
      </c>
      <c r="E40" s="10">
        <f t="shared" si="1"/>
        <v>39600</v>
      </c>
      <c r="F40" s="12">
        <f t="shared" si="5"/>
        <v>100880.35125925149</v>
      </c>
      <c r="G40" s="11">
        <f t="shared" si="0"/>
        <v>61280.351259251489</v>
      </c>
    </row>
    <row r="41" spans="1:7" x14ac:dyDescent="0.25">
      <c r="A41" s="7">
        <v>34</v>
      </c>
      <c r="B41" s="7">
        <f t="shared" si="2"/>
        <v>51</v>
      </c>
      <c r="C41" s="8">
        <f t="shared" si="3"/>
        <v>1.05</v>
      </c>
      <c r="D41" s="9">
        <f t="shared" si="4"/>
        <v>1200</v>
      </c>
      <c r="E41" s="10">
        <f t="shared" si="1"/>
        <v>40800</v>
      </c>
      <c r="F41" s="12">
        <f t="shared" si="5"/>
        <v>107184.36882221406</v>
      </c>
      <c r="G41" s="11">
        <f t="shared" si="0"/>
        <v>66384.368822214063</v>
      </c>
    </row>
    <row r="42" spans="1:7" x14ac:dyDescent="0.25">
      <c r="A42" s="7">
        <v>35</v>
      </c>
      <c r="B42" s="7">
        <f t="shared" si="2"/>
        <v>52</v>
      </c>
      <c r="C42" s="8">
        <f t="shared" si="3"/>
        <v>1.05</v>
      </c>
      <c r="D42" s="9">
        <f t="shared" si="4"/>
        <v>1200</v>
      </c>
      <c r="E42" s="10">
        <f t="shared" si="1"/>
        <v>42000</v>
      </c>
      <c r="F42" s="12">
        <f t="shared" si="5"/>
        <v>113803.58726332476</v>
      </c>
      <c r="G42" s="11">
        <f t="shared" si="0"/>
        <v>71803.587263324764</v>
      </c>
    </row>
    <row r="43" spans="1:7" x14ac:dyDescent="0.25">
      <c r="A43" s="7">
        <v>36</v>
      </c>
      <c r="B43" s="7">
        <f t="shared" si="2"/>
        <v>53</v>
      </c>
      <c r="C43" s="8">
        <f t="shared" si="3"/>
        <v>1.05</v>
      </c>
      <c r="D43" s="9">
        <f t="shared" si="4"/>
        <v>1200</v>
      </c>
      <c r="E43" s="10">
        <f t="shared" si="1"/>
        <v>43200</v>
      </c>
      <c r="F43" s="12">
        <f t="shared" si="5"/>
        <v>120753.76662649101</v>
      </c>
      <c r="G43" s="11">
        <f t="shared" si="0"/>
        <v>77553.766626491008</v>
      </c>
    </row>
    <row r="44" spans="1:7" x14ac:dyDescent="0.25">
      <c r="A44" s="7">
        <v>37</v>
      </c>
      <c r="B44" s="7">
        <f t="shared" si="2"/>
        <v>54</v>
      </c>
      <c r="C44" s="8">
        <f t="shared" si="3"/>
        <v>1.05</v>
      </c>
      <c r="D44" s="9">
        <f t="shared" si="4"/>
        <v>1200</v>
      </c>
      <c r="E44" s="10">
        <f t="shared" si="1"/>
        <v>44400</v>
      </c>
      <c r="F44" s="12">
        <f t="shared" si="5"/>
        <v>128051.45495781556</v>
      </c>
      <c r="G44" s="11">
        <f t="shared" si="0"/>
        <v>83651.454957815557</v>
      </c>
    </row>
    <row r="45" spans="1:7" x14ac:dyDescent="0.25">
      <c r="A45" s="7">
        <v>38</v>
      </c>
      <c r="B45" s="7">
        <f t="shared" si="2"/>
        <v>55</v>
      </c>
      <c r="C45" s="8">
        <f t="shared" si="3"/>
        <v>1.05</v>
      </c>
      <c r="D45" s="9">
        <f t="shared" si="4"/>
        <v>1200</v>
      </c>
      <c r="E45" s="10">
        <f t="shared" si="1"/>
        <v>45600</v>
      </c>
      <c r="F45" s="12">
        <f t="shared" si="5"/>
        <v>135714.02770570634</v>
      </c>
      <c r="G45" s="11">
        <f t="shared" si="0"/>
        <v>90114.027705706336</v>
      </c>
    </row>
    <row r="46" spans="1:7" x14ac:dyDescent="0.25">
      <c r="A46" s="7">
        <v>39</v>
      </c>
      <c r="B46" s="7">
        <f t="shared" si="2"/>
        <v>56</v>
      </c>
      <c r="C46" s="8">
        <f t="shared" si="3"/>
        <v>1.05</v>
      </c>
      <c r="D46" s="9">
        <f t="shared" si="4"/>
        <v>1200</v>
      </c>
      <c r="E46" s="10">
        <f t="shared" si="1"/>
        <v>46800</v>
      </c>
      <c r="F46" s="12">
        <f t="shared" si="5"/>
        <v>143759.72909099166</v>
      </c>
      <c r="G46" s="11">
        <f t="shared" si="0"/>
        <v>96959.729090991663</v>
      </c>
    </row>
    <row r="47" spans="1:7" x14ac:dyDescent="0.25">
      <c r="A47" s="7">
        <v>40</v>
      </c>
      <c r="B47" s="7">
        <f t="shared" si="2"/>
        <v>57</v>
      </c>
      <c r="C47" s="8">
        <f t="shared" si="3"/>
        <v>1.05</v>
      </c>
      <c r="D47" s="9">
        <f t="shared" si="4"/>
        <v>1200</v>
      </c>
      <c r="E47" s="10">
        <f t="shared" ref="E47:E55" si="6">E46+D47</f>
        <v>48000</v>
      </c>
      <c r="F47" s="12">
        <f t="shared" ref="F47:F55" si="7">(F46+D47)*C47</f>
        <v>152207.71554554126</v>
      </c>
      <c r="G47" s="11">
        <f t="shared" ref="G47:G55" si="8">F47-E47</f>
        <v>104207.71554554126</v>
      </c>
    </row>
    <row r="48" spans="1:7" x14ac:dyDescent="0.25">
      <c r="A48" s="7">
        <v>41</v>
      </c>
      <c r="B48" s="7">
        <f t="shared" si="2"/>
        <v>58</v>
      </c>
      <c r="C48" s="8">
        <f t="shared" si="3"/>
        <v>1.05</v>
      </c>
      <c r="D48" s="9">
        <f t="shared" si="4"/>
        <v>1200</v>
      </c>
      <c r="E48" s="10">
        <f t="shared" si="6"/>
        <v>49200</v>
      </c>
      <c r="F48" s="12">
        <f t="shared" si="7"/>
        <v>161078.10132281831</v>
      </c>
      <c r="G48" s="11">
        <f t="shared" si="8"/>
        <v>111878.10132281831</v>
      </c>
    </row>
    <row r="49" spans="1:7" x14ac:dyDescent="0.25">
      <c r="A49" s="7">
        <v>42</v>
      </c>
      <c r="B49" s="7">
        <f t="shared" si="2"/>
        <v>59</v>
      </c>
      <c r="C49" s="8">
        <f t="shared" si="3"/>
        <v>1.05</v>
      </c>
      <c r="D49" s="9">
        <f t="shared" si="4"/>
        <v>1200</v>
      </c>
      <c r="E49" s="10">
        <f t="shared" si="6"/>
        <v>50400</v>
      </c>
      <c r="F49" s="12">
        <f t="shared" si="7"/>
        <v>170392.00638895924</v>
      </c>
      <c r="G49" s="11">
        <f t="shared" si="8"/>
        <v>119992.00638895924</v>
      </c>
    </row>
    <row r="50" spans="1:7" x14ac:dyDescent="0.25">
      <c r="A50" s="7">
        <v>43</v>
      </c>
      <c r="B50" s="7">
        <f t="shared" si="2"/>
        <v>60</v>
      </c>
      <c r="C50" s="8">
        <f t="shared" si="3"/>
        <v>1.05</v>
      </c>
      <c r="D50" s="9">
        <f t="shared" si="4"/>
        <v>1200</v>
      </c>
      <c r="E50" s="10">
        <f t="shared" si="6"/>
        <v>51600</v>
      </c>
      <c r="F50" s="12">
        <f t="shared" si="7"/>
        <v>180171.6067084072</v>
      </c>
      <c r="G50" s="11">
        <f t="shared" si="8"/>
        <v>128571.6067084072</v>
      </c>
    </row>
    <row r="51" spans="1:7" x14ac:dyDescent="0.25">
      <c r="A51" s="7">
        <v>44</v>
      </c>
      <c r="B51" s="7">
        <f t="shared" si="2"/>
        <v>61</v>
      </c>
      <c r="C51" s="8">
        <f t="shared" si="3"/>
        <v>1.05</v>
      </c>
      <c r="D51" s="9">
        <f t="shared" si="4"/>
        <v>1200</v>
      </c>
      <c r="E51" s="10">
        <f t="shared" si="6"/>
        <v>52800</v>
      </c>
      <c r="F51" s="12">
        <f t="shared" si="7"/>
        <v>190440.18704382758</v>
      </c>
      <c r="G51" s="11">
        <f t="shared" si="8"/>
        <v>137640.18704382758</v>
      </c>
    </row>
    <row r="52" spans="1:7" x14ac:dyDescent="0.25">
      <c r="A52" s="7">
        <v>45</v>
      </c>
      <c r="B52" s="7">
        <f t="shared" si="2"/>
        <v>62</v>
      </c>
      <c r="C52" s="8">
        <f t="shared" si="3"/>
        <v>1.05</v>
      </c>
      <c r="D52" s="9">
        <f t="shared" si="4"/>
        <v>1200</v>
      </c>
      <c r="E52" s="10">
        <f t="shared" si="6"/>
        <v>54000</v>
      </c>
      <c r="F52" s="12">
        <f t="shared" si="7"/>
        <v>201222.19639601896</v>
      </c>
      <c r="G52" s="11">
        <f t="shared" si="8"/>
        <v>147222.19639601896</v>
      </c>
    </row>
    <row r="53" spans="1:7" x14ac:dyDescent="0.25">
      <c r="A53" s="7">
        <v>46</v>
      </c>
      <c r="B53" s="7">
        <f t="shared" si="2"/>
        <v>63</v>
      </c>
      <c r="C53" s="8">
        <f t="shared" si="3"/>
        <v>1.05</v>
      </c>
      <c r="D53" s="9">
        <f t="shared" si="4"/>
        <v>1200</v>
      </c>
      <c r="E53" s="10">
        <f t="shared" si="6"/>
        <v>55200</v>
      </c>
      <c r="F53" s="12">
        <f t="shared" si="7"/>
        <v>212543.30621581993</v>
      </c>
      <c r="G53" s="11">
        <f t="shared" si="8"/>
        <v>157343.30621581993</v>
      </c>
    </row>
    <row r="54" spans="1:7" x14ac:dyDescent="0.25">
      <c r="A54" s="7">
        <v>47</v>
      </c>
      <c r="B54" s="7">
        <f t="shared" si="2"/>
        <v>64</v>
      </c>
      <c r="C54" s="8">
        <f t="shared" si="3"/>
        <v>1.05</v>
      </c>
      <c r="D54" s="9">
        <f t="shared" si="4"/>
        <v>1200</v>
      </c>
      <c r="E54" s="10">
        <f t="shared" si="6"/>
        <v>56400</v>
      </c>
      <c r="F54" s="12">
        <f t="shared" si="7"/>
        <v>224430.47152661093</v>
      </c>
      <c r="G54" s="11">
        <f t="shared" si="8"/>
        <v>168030.47152661093</v>
      </c>
    </row>
    <row r="55" spans="1:7" x14ac:dyDescent="0.25">
      <c r="A55" s="7">
        <v>48</v>
      </c>
      <c r="B55" s="7">
        <f t="shared" si="2"/>
        <v>65</v>
      </c>
      <c r="C55" s="8">
        <f t="shared" si="3"/>
        <v>1.05</v>
      </c>
      <c r="D55" s="9">
        <f t="shared" si="4"/>
        <v>1200</v>
      </c>
      <c r="E55" s="10">
        <f t="shared" si="6"/>
        <v>57600</v>
      </c>
      <c r="F55" s="12">
        <f t="shared" si="7"/>
        <v>236911.9951029415</v>
      </c>
      <c r="G55" s="11">
        <f t="shared" si="8"/>
        <v>179311.9951029415</v>
      </c>
    </row>
  </sheetData>
  <sheetProtection algorithmName="SHA-512" hashValue="x0a0pM4rg3w8ZCqViYuqiyUsCxF4khFRFsY/wMGPjkn3m8db/bMt8d4tj/RweMtsxykrN1EE/Mx6si9DscGmTw==" saltValue="2gsorof8n61N/Xv9VvB8Jw==" spinCount="100000" sheet="1" formatCells="0" formatColumns="0" formatRows="0" insertColumns="0" insertRows="0" insertHyperlinks="0" deleteColumns="0" deleteRows="0" sort="0" autoFilter="0" pivotTables="0"/>
  <protectedRanges>
    <protectedRange sqref="F2:F4" name="Range1"/>
  </protectedRange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&amp;L&amp;K00-014© Evelyn Bidenko Finance Coaching
T: +44 (0) 7506 703 905 | evelyn@bidenko.net | www.bidenko.net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compounding</vt:lpstr>
      <vt:lpstr>compounding!Print_Area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evelynKa</dc:creator>
  <cp:lastModifiedBy>evelynKa</cp:lastModifiedBy>
  <cp:lastPrinted>2015-02-16T14:02:34Z</cp:lastPrinted>
  <dcterms:created xsi:type="dcterms:W3CDTF">2015-01-24T14:51:41Z</dcterms:created>
  <dcterms:modified xsi:type="dcterms:W3CDTF">2015-02-17T01:21:48Z</dcterms:modified>
</cp:coreProperties>
</file>